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320" windowHeight="9975" activeTab="0"/>
  </bookViews>
  <sheets>
    <sheet name="на 01.07.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<sst xmlns="http://schemas.openxmlformats.org/spreadsheetml/2006/main" count="22" uniqueCount="22">
  <si>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источников формирования дорожного фонда</t>
  </si>
  <si>
    <t>2013 год</t>
  </si>
  <si>
    <t>2014 год</t>
  </si>
  <si>
    <t>2012 год</t>
  </si>
  <si>
    <t>Объем, млн. рублей</t>
  </si>
  <si>
    <t>Объем доходов бюджета Удмуртской Республики, направляемых в дорожный фонд Удмуртской Республики в соответствии с Законом Удмуртской Республики от 28.12.2011 года № 80-РЗ</t>
  </si>
  <si>
    <t>Объем ассигнований дорожного фонда Удмуртской Республики в соответствии с Законом Удмуртской Республики от 28.12.2011 года № 80-РЗ, из них:</t>
  </si>
  <si>
    <t>транспортный налог</t>
  </si>
  <si>
    <t>плата в счет возмещения вреда, причиняемого автомобильным дорогам общего пользования регионального или межмуниципального значения Удмуртской Республики транспортными средствами, осуществляющими перевозки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</si>
  <si>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</si>
  <si>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Форма № 1</t>
  </si>
  <si>
    <t>Другие источники, определенные Законом Удмуртской Республики от 04.10.2011 года № 43-РЗ "О дорожном фонде Удмуртской Республики", в том числе:</t>
  </si>
  <si>
    <t>Факт по состоянию на 01.04.2012 года</t>
  </si>
  <si>
    <t>Информация о формировании объема дорожного фонда Удмуртской Республики</t>
  </si>
  <si>
    <t>доходы от уплаты акцизов на автомобильный бензин, прямогонный бензин, дизельное топливо, моторные масла для дизельных и карбюраторных (инжекторных) двигателей, подлежащих зачислению в бюджет Удмуртской Республики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</si>
  <si>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</si>
  <si>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Факт по состоянию на 01.07.2012 года</t>
  </si>
  <si>
    <t>План первоначальный</t>
  </si>
  <si>
    <t>иные доходы</t>
  </si>
  <si>
    <t>субсидии из федерального бюджета  бюджетам субъектов Российской Федерации на строительство и реконструкцию автомобильных дорог общего пользования, предусмотренных подпрограммой "Автомобильные дороги" федеральной целевой программы "Развитие транспортной системы России (2010-2015 годы)"</t>
  </si>
  <si>
    <t xml:space="preserve">План уточненный </t>
  </si>
  <si>
    <t>*- без учета изменений в Закон Удмуртской Республики "О бюджете Удмуртской Республики на 2012 год и на плановый период 2013 и 2014 годов" в сумме 326,3 млн.рублей, принятых на Сессии Государственного Совета Удмуртской Республики 10 июля 2012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</si>
</sst>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164" fontId="1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164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104775</xdr:rowOff>
    </xdr:from>
    <xdr:to>
      <xdr:col>3</xdr:col>
      <xdr:colOff>0</xdr:colOff>
      <xdr:row>5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0" y="151447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3.140625" style="1" customWidth="1"/>
    <col min="2" max="2" width="14.00390625" style="1" customWidth="1"/>
    <col min="3" max="3" width="14.140625" style="1" customWidth="1"/>
    <col min="4" max="4" width="12.57421875" style="1" hidden="1" customWidth="1"/>
    <col min="5" max="5" width="13.421875" style="1" customWidth="1"/>
    <col min="6" max="6" width="11.57421875" style="1" customWidth="1"/>
    <col min="7" max="7" width="12.140625" style="1" customWidth="1"/>
    <col min="8" max="16384" width="9.140625" style="1" customWidth="1"/>
  </cols>
  <sheetData>
    <row r="1" spans="1:7" ht="15.75">
      <c r="A1" s="21" t="s">
        <v>10</v>
      </c>
      <c r="B1" s="21"/>
      <c r="C1" s="21"/>
      <c r="D1" s="21"/>
      <c r="E1" s="21"/>
      <c r="F1" s="21"/>
      <c r="G1" s="21"/>
    </row>
    <row r="2" spans="1:7" ht="31.5" customHeight="1">
      <c r="A2" s="23" t="s">
        <v>13</v>
      </c>
      <c r="B2" s="23"/>
      <c r="C2" s="23"/>
      <c r="D2" s="23"/>
      <c r="E2" s="23"/>
      <c r="F2" s="23"/>
      <c r="G2" s="23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s="4" customFormat="1" ht="23.25" customHeight="1">
      <c r="A4" s="22" t="s">
        <v>0</v>
      </c>
      <c r="B4" s="22" t="s">
        <v>4</v>
      </c>
      <c r="C4" s="22"/>
      <c r="D4" s="22"/>
      <c r="E4" s="22"/>
      <c r="F4" s="22"/>
      <c r="G4" s="22"/>
    </row>
    <row r="5" spans="1:7" s="4" customFormat="1" ht="27.75" customHeight="1">
      <c r="A5" s="22"/>
      <c r="B5" s="25" t="s">
        <v>3</v>
      </c>
      <c r="C5" s="26"/>
      <c r="D5" s="26"/>
      <c r="E5" s="27"/>
      <c r="F5" s="22" t="s">
        <v>1</v>
      </c>
      <c r="G5" s="22" t="s">
        <v>2</v>
      </c>
    </row>
    <row r="6" spans="1:7" s="13" customFormat="1" ht="63">
      <c r="A6" s="22"/>
      <c r="B6" s="12" t="s">
        <v>17</v>
      </c>
      <c r="C6" s="12" t="s">
        <v>20</v>
      </c>
      <c r="D6" s="12" t="s">
        <v>12</v>
      </c>
      <c r="E6" s="12" t="s">
        <v>16</v>
      </c>
      <c r="F6" s="22"/>
      <c r="G6" s="22"/>
    </row>
    <row r="7" spans="1:7" s="4" customFormat="1" ht="80.25" customHeight="1">
      <c r="A7" s="14" t="s">
        <v>5</v>
      </c>
      <c r="B7" s="5">
        <f aca="true" t="shared" si="0" ref="B7:G7">B8</f>
        <v>2497.275</v>
      </c>
      <c r="C7" s="5">
        <f t="shared" si="0"/>
        <v>2998.611</v>
      </c>
      <c r="D7" s="5">
        <f t="shared" si="0"/>
        <v>851.7496704499999</v>
      </c>
      <c r="E7" s="5">
        <f t="shared" si="0"/>
        <v>2254.14344634</v>
      </c>
      <c r="F7" s="5">
        <f t="shared" si="0"/>
        <v>2497.275</v>
      </c>
      <c r="G7" s="5">
        <f t="shared" si="0"/>
        <v>2497.275</v>
      </c>
    </row>
    <row r="8" spans="1:7" s="11" customFormat="1" ht="60" customHeight="1">
      <c r="A8" s="3" t="s">
        <v>6</v>
      </c>
      <c r="B8" s="6">
        <f aca="true" t="shared" si="1" ref="B8:G8">B9+B10+B11</f>
        <v>2497.275</v>
      </c>
      <c r="C8" s="6">
        <f t="shared" si="1"/>
        <v>2998.611</v>
      </c>
      <c r="D8" s="6">
        <f t="shared" si="1"/>
        <v>851.7496704499999</v>
      </c>
      <c r="E8" s="6">
        <f t="shared" si="1"/>
        <v>2254.14344634</v>
      </c>
      <c r="F8" s="6">
        <f t="shared" si="1"/>
        <v>2497.275</v>
      </c>
      <c r="G8" s="6">
        <f t="shared" si="1"/>
        <v>2497.275</v>
      </c>
    </row>
    <row r="9" spans="1:7" s="11" customFormat="1" ht="83.25" customHeight="1">
      <c r="A9" s="3" t="s">
        <v>14</v>
      </c>
      <c r="B9" s="6">
        <v>1860.18</v>
      </c>
      <c r="C9" s="6">
        <f>2361.516</f>
        <v>2361.516</v>
      </c>
      <c r="D9" s="6">
        <v>745.87113947</v>
      </c>
      <c r="E9" s="6">
        <v>1572.29778761</v>
      </c>
      <c r="F9" s="6">
        <v>1860.18</v>
      </c>
      <c r="G9" s="6">
        <v>1860.18</v>
      </c>
    </row>
    <row r="10" spans="1:7" ht="19.5" customHeight="1">
      <c r="A10" s="2" t="s">
        <v>7</v>
      </c>
      <c r="B10" s="6">
        <v>597.5</v>
      </c>
      <c r="C10" s="6">
        <v>597.5</v>
      </c>
      <c r="D10" s="6">
        <v>97.87051475</v>
      </c>
      <c r="E10" s="6">
        <v>222.99956362</v>
      </c>
      <c r="F10" s="6">
        <v>597.5</v>
      </c>
      <c r="G10" s="6">
        <v>597.5</v>
      </c>
    </row>
    <row r="11" spans="1:7" s="9" customFormat="1" ht="66.75" customHeight="1">
      <c r="A11" s="7" t="s">
        <v>11</v>
      </c>
      <c r="B11" s="8">
        <f aca="true" t="shared" si="2" ref="B11:G11">B12+B13+B15+B14+B16</f>
        <v>39.595</v>
      </c>
      <c r="C11" s="8">
        <f t="shared" si="2"/>
        <v>39.595</v>
      </c>
      <c r="D11" s="8">
        <f t="shared" si="2"/>
        <v>8.00801623</v>
      </c>
      <c r="E11" s="8">
        <f t="shared" si="2"/>
        <v>458.84609510999996</v>
      </c>
      <c r="F11" s="8">
        <f t="shared" si="2"/>
        <v>39.595</v>
      </c>
      <c r="G11" s="8">
        <f t="shared" si="2"/>
        <v>39.595</v>
      </c>
    </row>
    <row r="12" spans="1:7" s="11" customFormat="1" ht="85.5" customHeight="1">
      <c r="A12" s="3" t="s">
        <v>9</v>
      </c>
      <c r="B12" s="6">
        <v>2.394</v>
      </c>
      <c r="C12" s="6">
        <v>2.394</v>
      </c>
      <c r="D12" s="6">
        <v>0.514</v>
      </c>
      <c r="E12" s="6">
        <v>1.4914</v>
      </c>
      <c r="F12" s="6">
        <v>2.394</v>
      </c>
      <c r="G12" s="6">
        <v>2.394</v>
      </c>
    </row>
    <row r="13" spans="1:7" s="17" customFormat="1" ht="100.5" customHeight="1">
      <c r="A13" s="15" t="s">
        <v>8</v>
      </c>
      <c r="B13" s="16">
        <v>37.201</v>
      </c>
      <c r="C13" s="16">
        <f>37.201</f>
        <v>37.201</v>
      </c>
      <c r="D13" s="16">
        <v>7.47621623</v>
      </c>
      <c r="E13" s="16">
        <v>27.89789633</v>
      </c>
      <c r="F13" s="16">
        <v>37.201</v>
      </c>
      <c r="G13" s="16">
        <v>37.201</v>
      </c>
    </row>
    <row r="14" spans="1:7" s="11" customFormat="1" ht="56.25" customHeight="1">
      <c r="A14" s="3" t="s">
        <v>15</v>
      </c>
      <c r="B14" s="3"/>
      <c r="C14" s="3"/>
      <c r="D14" s="20">
        <v>0.0178</v>
      </c>
      <c r="E14" s="20">
        <v>0.0842</v>
      </c>
      <c r="F14" s="3"/>
      <c r="G14" s="3"/>
    </row>
    <row r="15" spans="1:7" s="11" customFormat="1" ht="125.25" customHeight="1">
      <c r="A15" s="19" t="s">
        <v>19</v>
      </c>
      <c r="B15" s="6"/>
      <c r="C15" s="6"/>
      <c r="D15" s="6"/>
      <c r="E15" s="6">
        <v>428.6676</v>
      </c>
      <c r="F15" s="6"/>
      <c r="G15" s="6"/>
    </row>
    <row r="16" spans="1:7" ht="18.75" customHeight="1">
      <c r="A16" s="2" t="s">
        <v>18</v>
      </c>
      <c r="B16" s="2"/>
      <c r="C16" s="2"/>
      <c r="D16" s="2"/>
      <c r="E16" s="18">
        <v>0.70499878</v>
      </c>
      <c r="F16" s="2"/>
      <c r="G16" s="2"/>
    </row>
    <row r="17" spans="1:7" ht="71.25" customHeight="1">
      <c r="A17" s="24" t="s">
        <v>21</v>
      </c>
      <c r="B17" s="24"/>
      <c r="C17" s="24"/>
      <c r="D17" s="24"/>
      <c r="E17" s="24"/>
      <c r="F17" s="24"/>
      <c r="G17" s="24"/>
    </row>
  </sheetData>
  <sheetProtection/>
  <mergeCells count="8">
    <mergeCell ref="A17:G17"/>
    <mergeCell ref="A1:G1"/>
    <mergeCell ref="A2:G2"/>
    <mergeCell ref="A4:A6"/>
    <mergeCell ref="B4:G4"/>
    <mergeCell ref="F5:F6"/>
    <mergeCell ref="G5:G6"/>
    <mergeCell ref="B5:E5"/>
  </mergeCells>
  <printOptions/>
  <pageMargins left="0.3937007874015748" right="0.1968503937007874" top="0.4330708661417323" bottom="0.2755905511811024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nabieva</dc:creator>
  <cp:keywords/>
  <dc:description/>
  <cp:lastModifiedBy>barangp</cp:lastModifiedBy>
  <cp:lastPrinted>2012-10-16T12:39:57Z</cp:lastPrinted>
  <dcterms:created xsi:type="dcterms:W3CDTF">2012-04-18T06:48:06Z</dcterms:created>
  <dcterms:modified xsi:type="dcterms:W3CDTF">2012-11-16T07:49:01Z</dcterms:modified>
  <cp:category/>
  <cp:version/>
  <cp:contentType/>
  <cp:contentStatus/>
</cp:coreProperties>
</file>